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0" activeTab="1"/>
  </bookViews>
  <sheets>
    <sheet name="EAPED CF" sheetId="1" r:id="rId1"/>
    <sheet name="EAPED CF (2)" sheetId="2" r:id="rId2"/>
  </sheets>
  <definedNames>
    <definedName name="_xlnm.Print_Area" localSheetId="0">'EAPED CF'!$A$1:$H$45</definedName>
    <definedName name="_xlnm.Print_Area" localSheetId="1">'EAPED CF (2)'!$A$1:$H$46</definedName>
  </definedNames>
  <calcPr fullCalcOnLoad="1"/>
</workbook>
</file>

<file path=xl/sharedStrings.xml><?xml version="1.0" encoding="utf-8"?>
<sst xmlns="http://schemas.openxmlformats.org/spreadsheetml/2006/main" count="101" uniqueCount="53">
  <si>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</si>
  <si>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</si>
  <si>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</si>
  <si>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</si>
  <si>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</si>
  <si>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</si>
  <si>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</si>
  <si>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</si>
  <si>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</si>
  <si>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</si>
  <si>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I. Gasto No Etiquetado</t>
  </si>
  <si>
    <t>II. Gasto Etiquetado</t>
  </si>
  <si>
    <t>A. Gobierno</t>
  </si>
  <si>
    <t>B. Desarrollo Social</t>
  </si>
  <si>
    <t>C. Desarrollo Económico</t>
  </si>
  <si>
    <t>D. Otras no Clasificadas en Funciones Anteriores</t>
  </si>
  <si>
    <t>a1) Legislación</t>
  </si>
  <si>
    <t>a2) Justicia</t>
  </si>
  <si>
    <t>a3) Coordinación de la Política de Gobierno</t>
  </si>
  <si>
    <t>a5) Asuntos Financieros y Hacendarios</t>
  </si>
  <si>
    <t>a4) Relaciones Exteriores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</si>
  <si>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</si>
  <si>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</si>
  <si>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</si>
  <si>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</si>
  <si>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</si>
  <si>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</si>
  <si>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</si>
  <si>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</si>
  <si>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</si>
  <si>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</si>
  <si>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</si>
  <si>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</si>
  <si>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</si>
  <si>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</si>
  <si>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</si>
  <si>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</si>
  <si>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</si>
  <si>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</si>
  <si>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</si>
  <si>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</si>
  <si>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</si>
  <si>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</si>
  <si>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</si>
  <si>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Clasificación Funcional </t>
  </si>
  <si>
    <t>Estado Analítico del Ejercicio del Presupuesto de Egresos Detallado- LDF</t>
  </si>
  <si>
    <t>Total Clasificación Funcional Hoja 1 de 2</t>
  </si>
  <si>
    <t>Total Clasificación Funcional Hoja 2 de 2</t>
  </si>
  <si>
    <t>Total Clasificación Funcional</t>
  </si>
  <si>
    <t>(PESOS)</t>
  </si>
  <si>
    <t>Avance de Gestión Financiera 2023</t>
  </si>
  <si>
    <t>Instituto de Cultura Física y Deporte del Estado de Zacatecas</t>
  </si>
  <si>
    <t>Del 01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</si>
</sst>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General_)"/>
    <numFmt numFmtId="166" formatCode="#,##0;\(#,##0,###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Montserrat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Montserrat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left"/>
    </xf>
    <xf numFmtId="0" fontId="5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33" borderId="11" xfId="0" applyNumberFormat="1" applyFont="1" applyFill="1" applyBorder="1" applyAlignment="1">
      <alignment horizontal="right" vertical="top"/>
    </xf>
    <xf numFmtId="3" fontId="4" fillId="33" borderId="11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justify" vertical="top"/>
    </xf>
    <xf numFmtId="3" fontId="5" fillId="33" borderId="11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 indent="2"/>
    </xf>
    <xf numFmtId="0" fontId="4" fillId="33" borderId="13" xfId="0" applyFont="1" applyFill="1" applyBorder="1" applyAlignment="1">
      <alignment horizontal="left" vertical="top" wrapText="1" indent="2"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1</xdr:col>
      <xdr:colOff>1104900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95250</xdr:rowOff>
    </xdr:from>
    <xdr:to>
      <xdr:col>7</xdr:col>
      <xdr:colOff>95250</xdr:colOff>
      <xdr:row>5</xdr:row>
      <xdr:rowOff>171450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7515225" y="952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85725</xdr:rowOff>
    </xdr:from>
    <xdr:to>
      <xdr:col>1</xdr:col>
      <xdr:colOff>1476375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57150</xdr:rowOff>
    </xdr:from>
    <xdr:to>
      <xdr:col>7</xdr:col>
      <xdr:colOff>66675</xdr:colOff>
      <xdr:row>5</xdr:row>
      <xdr:rowOff>133350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7486650" y="571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zoomScalePageLayoutView="0" workbookViewId="0" topLeftCell="A1">
      <selection activeCell="E21" sqref="E21"/>
    </sheetView>
  </sheetViews>
  <sheetFormatPr defaultColWidth="11.421875" defaultRowHeight="15"/>
  <cols>
    <col min="1" max="1" width="4.57421875" style="6" customWidth="1"/>
    <col min="2" max="2" width="57.28125" style="2" customWidth="1"/>
    <col min="3" max="3" width="12.7109375" style="2" customWidth="1"/>
    <col min="4" max="4" width="14.00390625" style="2" customWidth="1"/>
    <col min="5" max="5" width="14.140625" style="2" customWidth="1"/>
    <col min="6" max="8" width="12.7109375" style="2" customWidth="1"/>
  </cols>
  <sheetData>
    <row r="1" spans="1:8" ht="15">
      <c r="A1" s="20" t="s">
        <v>50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51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45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 t="s">
        <v>44</v>
      </c>
      <c r="B4" s="20"/>
      <c r="C4" s="20"/>
      <c r="D4" s="20"/>
      <c r="E4" s="20"/>
      <c r="F4" s="20"/>
      <c r="G4" s="20"/>
      <c r="H4" s="20"/>
    </row>
    <row r="5" spans="1:8" s="1" customFormat="1" ht="15">
      <c r="A5" s="21" t="s">
        <v>52</v>
      </c>
      <c r="B5" s="21"/>
      <c r="C5" s="21"/>
      <c r="D5" s="21"/>
      <c r="E5" s="21"/>
      <c r="F5" s="21"/>
      <c r="G5" s="21"/>
      <c r="H5" s="21"/>
    </row>
    <row r="6" spans="1:8" ht="15">
      <c r="A6" s="22" t="s">
        <v>49</v>
      </c>
      <c r="B6" s="22"/>
      <c r="C6" s="22"/>
      <c r="D6" s="22"/>
      <c r="E6" s="22"/>
      <c r="F6" s="22"/>
      <c r="G6" s="22"/>
      <c r="H6" s="22"/>
    </row>
    <row r="7" spans="1:8" ht="15">
      <c r="A7" s="27" t="s">
        <v>0</v>
      </c>
      <c r="B7" s="27"/>
      <c r="C7" s="29" t="s">
        <v>1</v>
      </c>
      <c r="D7" s="29"/>
      <c r="E7" s="29"/>
      <c r="F7" s="29"/>
      <c r="G7" s="29"/>
      <c r="H7" s="29" t="s">
        <v>2</v>
      </c>
    </row>
    <row r="8" spans="1:8" ht="32.25" customHeight="1">
      <c r="A8" s="28"/>
      <c r="B8" s="2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30"/>
    </row>
    <row r="9" spans="1:8" ht="17.25" customHeight="1">
      <c r="A9" s="28"/>
      <c r="B9" s="28"/>
      <c r="C9" s="8">
        <v>1</v>
      </c>
      <c r="D9" s="8">
        <v>2</v>
      </c>
      <c r="E9" s="8" t="s">
        <v>8</v>
      </c>
      <c r="F9" s="8">
        <v>4</v>
      </c>
      <c r="G9" s="8">
        <v>5</v>
      </c>
      <c r="H9" s="8" t="s">
        <v>9</v>
      </c>
    </row>
    <row r="10" spans="1:8" s="4" customFormat="1" ht="12" customHeight="1">
      <c r="A10" s="23" t="s">
        <v>10</v>
      </c>
      <c r="B10" s="24"/>
      <c r="C10" s="11">
        <f aca="true" t="shared" si="0" ref="C10:H10">+C11</f>
        <v>11604264</v>
      </c>
      <c r="D10" s="11">
        <f t="shared" si="0"/>
        <v>1343231</v>
      </c>
      <c r="E10" s="11">
        <f t="shared" si="0"/>
        <v>12947495</v>
      </c>
      <c r="F10" s="11">
        <f t="shared" si="0"/>
        <v>10826006</v>
      </c>
      <c r="G10" s="11">
        <f t="shared" si="0"/>
        <v>10693326</v>
      </c>
      <c r="H10" s="11">
        <f t="shared" si="0"/>
        <v>2121490</v>
      </c>
    </row>
    <row r="11" spans="1:8" s="4" customFormat="1" ht="12" customHeight="1">
      <c r="A11" s="25" t="s">
        <v>12</v>
      </c>
      <c r="B11" s="26"/>
      <c r="C11" s="12">
        <f aca="true" t="shared" si="1" ref="C11:H11">+C24</f>
        <v>11604264</v>
      </c>
      <c r="D11" s="12">
        <f t="shared" si="1"/>
        <v>1343231</v>
      </c>
      <c r="E11" s="12">
        <f t="shared" si="1"/>
        <v>12947495</v>
      </c>
      <c r="F11" s="12">
        <f t="shared" si="1"/>
        <v>10826006</v>
      </c>
      <c r="G11" s="12">
        <f t="shared" si="1"/>
        <v>10693326</v>
      </c>
      <c r="H11" s="12">
        <f t="shared" si="1"/>
        <v>2121490</v>
      </c>
    </row>
    <row r="12" spans="1:8" s="4" customFormat="1" ht="12" customHeight="1">
      <c r="A12" s="13"/>
      <c r="B12" s="14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s="4" customFormat="1" ht="12" customHeight="1">
      <c r="A13" s="13"/>
      <c r="B13" s="14" t="s">
        <v>17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s="4" customFormat="1" ht="12" customHeight="1">
      <c r="A14" s="13"/>
      <c r="B14" s="14" t="s">
        <v>18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s="4" customFormat="1" ht="12" customHeight="1">
      <c r="A15" s="13"/>
      <c r="B15" s="14" t="s">
        <v>20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s="4" customFormat="1" ht="12" customHeight="1">
      <c r="A16" s="13"/>
      <c r="B16" s="14" t="s">
        <v>19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s="4" customFormat="1" ht="12" customHeight="1">
      <c r="A17" s="13"/>
      <c r="B17" s="14" t="s">
        <v>21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s="4" customFormat="1" ht="12" customHeight="1">
      <c r="A18" s="13"/>
      <c r="B18" s="14" t="s">
        <v>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s="5" customFormat="1" ht="12" customHeight="1">
      <c r="A19" s="13"/>
      <c r="B19" s="14" t="s">
        <v>23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s="4" customFormat="1" ht="12" customHeight="1">
      <c r="A20" s="25" t="s">
        <v>13</v>
      </c>
      <c r="B20" s="2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s="4" customFormat="1" ht="12" customHeight="1">
      <c r="A21" s="13"/>
      <c r="B21" s="14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s="4" customFormat="1" ht="12" customHeight="1">
      <c r="A22" s="13"/>
      <c r="B22" s="14" t="s">
        <v>25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s="4" customFormat="1" ht="12" customHeight="1">
      <c r="A23" s="13"/>
      <c r="B23" s="14" t="s">
        <v>26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s="4" customFormat="1" ht="12" customHeight="1">
      <c r="A24" s="13"/>
      <c r="B24" s="14" t="s">
        <v>27</v>
      </c>
      <c r="C24" s="16">
        <v>11604264</v>
      </c>
      <c r="D24" s="16">
        <v>1343231</v>
      </c>
      <c r="E24" s="16">
        <v>12947495</v>
      </c>
      <c r="F24" s="16">
        <v>10826006</v>
      </c>
      <c r="G24" s="16">
        <v>10693326</v>
      </c>
      <c r="H24" s="16">
        <v>2121490</v>
      </c>
    </row>
    <row r="25" spans="1:8" s="4" customFormat="1" ht="12" customHeight="1">
      <c r="A25" s="13"/>
      <c r="B25" s="14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4" customFormat="1" ht="12" customHeight="1">
      <c r="A26" s="13"/>
      <c r="B26" s="14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s="5" customFormat="1" ht="12" customHeight="1">
      <c r="A27" s="13"/>
      <c r="B27" s="14" t="s">
        <v>30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s="4" customFormat="1" ht="12" customHeight="1">
      <c r="A28" s="25" t="s">
        <v>14</v>
      </c>
      <c r="B28" s="26"/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s="4" customFormat="1" ht="12" customHeight="1">
      <c r="A29" s="13"/>
      <c r="B29" s="14" t="s">
        <v>31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s="4" customFormat="1" ht="12" customHeight="1">
      <c r="A30" s="13"/>
      <c r="B30" s="14" t="s">
        <v>32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 s="4" customFormat="1" ht="12" customHeight="1">
      <c r="A31" s="13"/>
      <c r="B31" s="14" t="s">
        <v>33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1:8" s="4" customFormat="1" ht="12" customHeight="1">
      <c r="A32" s="13"/>
      <c r="B32" s="14" t="s">
        <v>34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s="4" customFormat="1" ht="12" customHeight="1">
      <c r="A33" s="13"/>
      <c r="B33" s="14" t="s">
        <v>35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s="4" customFormat="1" ht="12" customHeight="1">
      <c r="A34" s="13"/>
      <c r="B34" s="14" t="s">
        <v>36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s="4" customFormat="1" ht="12" customHeight="1">
      <c r="A35" s="13"/>
      <c r="B35" s="14" t="s">
        <v>37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s="4" customFormat="1" ht="12" customHeight="1">
      <c r="A36" s="13"/>
      <c r="B36" s="14" t="s">
        <v>38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s="5" customFormat="1" ht="12" customHeight="1">
      <c r="A37" s="13"/>
      <c r="B37" s="14" t="s">
        <v>39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s="4" customFormat="1" ht="12" customHeight="1">
      <c r="A38" s="25" t="s">
        <v>15</v>
      </c>
      <c r="B38" s="26"/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s="4" customFormat="1" ht="12" customHeight="1">
      <c r="A39" s="13"/>
      <c r="B39" s="14" t="s">
        <v>40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s="4" customFormat="1" ht="12" customHeight="1">
      <c r="A40" s="13"/>
      <c r="B40" s="14" t="s">
        <v>41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s="4" customFormat="1" ht="12" customHeight="1">
      <c r="A41" s="13"/>
      <c r="B41" s="14" t="s">
        <v>42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s="4" customFormat="1" ht="12" customHeight="1">
      <c r="A42" s="13"/>
      <c r="B42" s="14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s="5" customFormat="1" ht="13.5" customHeight="1">
      <c r="A43" s="13"/>
      <c r="B43" s="14"/>
      <c r="C43" s="16"/>
      <c r="D43" s="16"/>
      <c r="E43" s="16"/>
      <c r="F43" s="16"/>
      <c r="G43" s="16"/>
      <c r="H43" s="16"/>
    </row>
    <row r="44" spans="1:8" ht="15">
      <c r="A44" s="17"/>
      <c r="B44" s="18" t="s">
        <v>46</v>
      </c>
      <c r="C44" s="19">
        <f aca="true" t="shared" si="2" ref="C44:H44">+C11</f>
        <v>11604264</v>
      </c>
      <c r="D44" s="19">
        <f t="shared" si="2"/>
        <v>1343231</v>
      </c>
      <c r="E44" s="19">
        <f t="shared" si="2"/>
        <v>12947495</v>
      </c>
      <c r="F44" s="19">
        <f t="shared" si="2"/>
        <v>10826006</v>
      </c>
      <c r="G44" s="19">
        <f t="shared" si="2"/>
        <v>10693326</v>
      </c>
      <c r="H44" s="19">
        <f t="shared" si="2"/>
        <v>2121490</v>
      </c>
    </row>
    <row r="45" spans="1:8" ht="15">
      <c r="A45" s="9"/>
      <c r="B45" s="7"/>
      <c r="C45" s="10"/>
      <c r="D45" s="10"/>
      <c r="E45" s="10"/>
      <c r="F45" s="10"/>
      <c r="G45" s="10"/>
      <c r="H45" s="10"/>
    </row>
    <row r="46" spans="3:8" ht="15">
      <c r="C46" s="3"/>
      <c r="D46" s="3"/>
      <c r="E46" s="3"/>
      <c r="F46" s="3"/>
      <c r="G46" s="3"/>
      <c r="H46" s="3"/>
    </row>
    <row r="49" spans="1:8" s="1" customFormat="1" ht="15">
      <c r="A49" s="6"/>
      <c r="B49" s="2"/>
      <c r="C49" s="2"/>
      <c r="D49" s="2"/>
      <c r="E49" s="2"/>
      <c r="F49" s="2"/>
      <c r="G49" s="2"/>
      <c r="H49" s="2"/>
    </row>
    <row r="50" spans="3:8" ht="15">
      <c r="C50" s="3"/>
      <c r="D50" s="3"/>
      <c r="E50" s="3"/>
      <c r="F50" s="3"/>
      <c r="G50" s="3"/>
      <c r="H50" s="3"/>
    </row>
  </sheetData>
  <sheetProtection/>
  <mergeCells count="14">
    <mergeCell ref="H7:H8"/>
    <mergeCell ref="A5:H5"/>
    <mergeCell ref="A6:H6"/>
    <mergeCell ref="A2:H2"/>
    <mergeCell ref="A10:B10"/>
    <mergeCell ref="A11:B11"/>
    <mergeCell ref="A20:B20"/>
    <mergeCell ref="A28:B28"/>
    <mergeCell ref="A38:B38"/>
    <mergeCell ref="A1:H1"/>
    <mergeCell ref="A3:H3"/>
    <mergeCell ref="A4:H4"/>
    <mergeCell ref="A7:B9"/>
    <mergeCell ref="C7:G7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88" r:id="rId2"/>
  <headerFooter>
    <oddFooter>&amp;R&amp;8LDF /6.&amp;P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11.421875" defaultRowHeight="15"/>
  <cols>
    <col min="1" max="1" width="4.57421875" style="6" customWidth="1"/>
    <col min="2" max="2" width="57.28125" style="2" customWidth="1"/>
    <col min="3" max="3" width="12.7109375" style="2" customWidth="1"/>
    <col min="4" max="4" width="14.00390625" style="2" customWidth="1"/>
    <col min="5" max="5" width="14.140625" style="2" customWidth="1"/>
    <col min="6" max="8" width="12.7109375" style="2" customWidth="1"/>
  </cols>
  <sheetData>
    <row r="1" spans="1:8" ht="15">
      <c r="A1" s="20" t="s">
        <v>50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51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45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 t="s">
        <v>44</v>
      </c>
      <c r="B4" s="20"/>
      <c r="C4" s="20"/>
      <c r="D4" s="20"/>
      <c r="E4" s="20"/>
      <c r="F4" s="20"/>
      <c r="G4" s="20"/>
      <c r="H4" s="20"/>
    </row>
    <row r="5" spans="1:8" s="1" customFormat="1" ht="15">
      <c r="A5" s="21" t="s">
        <v>52</v>
      </c>
      <c r="B5" s="21"/>
      <c r="C5" s="21"/>
      <c r="D5" s="21"/>
      <c r="E5" s="21"/>
      <c r="F5" s="21"/>
      <c r="G5" s="21"/>
      <c r="H5" s="21"/>
    </row>
    <row r="6" spans="1:8" ht="15">
      <c r="A6" s="22" t="s">
        <v>49</v>
      </c>
      <c r="B6" s="22"/>
      <c r="C6" s="22"/>
      <c r="D6" s="22"/>
      <c r="E6" s="22"/>
      <c r="F6" s="22"/>
      <c r="G6" s="22"/>
      <c r="H6" s="22"/>
    </row>
    <row r="7" spans="1:8" ht="15">
      <c r="A7" s="27" t="s">
        <v>0</v>
      </c>
      <c r="B7" s="27"/>
      <c r="C7" s="29" t="s">
        <v>1</v>
      </c>
      <c r="D7" s="29"/>
      <c r="E7" s="29"/>
      <c r="F7" s="29"/>
      <c r="G7" s="29"/>
      <c r="H7" s="29" t="s">
        <v>2</v>
      </c>
    </row>
    <row r="8" spans="1:8" ht="33" customHeight="1">
      <c r="A8" s="28"/>
      <c r="B8" s="2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30"/>
    </row>
    <row r="9" spans="1:8" s="4" customFormat="1" ht="23.25" customHeight="1">
      <c r="A9" s="28"/>
      <c r="B9" s="28"/>
      <c r="C9" s="8">
        <v>1</v>
      </c>
      <c r="D9" s="8">
        <v>2</v>
      </c>
      <c r="E9" s="8" t="s">
        <v>8</v>
      </c>
      <c r="F9" s="8">
        <v>4</v>
      </c>
      <c r="G9" s="8">
        <v>5</v>
      </c>
      <c r="H9" s="8" t="s">
        <v>9</v>
      </c>
    </row>
    <row r="10" spans="1:8" s="4" customFormat="1" ht="12" customHeight="1">
      <c r="A10" s="23" t="s">
        <v>11</v>
      </c>
      <c r="B10" s="24"/>
      <c r="C10" s="11">
        <f aca="true" t="shared" si="0" ref="C10:H10">+C20+C28+C38</f>
        <v>59619692</v>
      </c>
      <c r="D10" s="11">
        <f t="shared" si="0"/>
        <v>2377803</v>
      </c>
      <c r="E10" s="11">
        <f t="shared" si="0"/>
        <v>61997495</v>
      </c>
      <c r="F10" s="11">
        <f t="shared" si="0"/>
        <v>48594718</v>
      </c>
      <c r="G10" s="11">
        <f t="shared" si="0"/>
        <v>43066237</v>
      </c>
      <c r="H10" s="11">
        <f t="shared" si="0"/>
        <v>13402777</v>
      </c>
    </row>
    <row r="11" spans="1:8" s="4" customFormat="1" ht="12" customHeight="1">
      <c r="A11" s="25" t="s">
        <v>12</v>
      </c>
      <c r="B11" s="26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s="4" customFormat="1" ht="12" customHeight="1">
      <c r="A12" s="13"/>
      <c r="B12" s="14" t="s">
        <v>16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s="4" customFormat="1" ht="12" customHeight="1">
      <c r="A13" s="13"/>
      <c r="B13" s="14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s="4" customFormat="1" ht="12" customHeight="1">
      <c r="A14" s="13"/>
      <c r="B14" s="14" t="s">
        <v>18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s="4" customFormat="1" ht="12" customHeight="1">
      <c r="A15" s="13"/>
      <c r="B15" s="14" t="s">
        <v>20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s="4" customFormat="1" ht="12" customHeight="1">
      <c r="A16" s="13"/>
      <c r="B16" s="14" t="s">
        <v>19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s="4" customFormat="1" ht="12" customHeight="1">
      <c r="A17" s="13"/>
      <c r="B17" s="14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s="4" customFormat="1" ht="12" customHeight="1">
      <c r="A18" s="13"/>
      <c r="B18" s="14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s="4" customFormat="1" ht="12" customHeight="1">
      <c r="A19" s="13"/>
      <c r="B19" s="14" t="s">
        <v>23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s="4" customFormat="1" ht="12" customHeight="1">
      <c r="A20" s="25" t="s">
        <v>13</v>
      </c>
      <c r="B20" s="26"/>
      <c r="C20" s="11">
        <f aca="true" t="shared" si="1" ref="C20:H20">+C24</f>
        <v>59619692</v>
      </c>
      <c r="D20" s="11">
        <f t="shared" si="1"/>
        <v>2377803</v>
      </c>
      <c r="E20" s="11">
        <f t="shared" si="1"/>
        <v>61997495</v>
      </c>
      <c r="F20" s="11">
        <f t="shared" si="1"/>
        <v>48594718</v>
      </c>
      <c r="G20" s="11">
        <f t="shared" si="1"/>
        <v>43066237</v>
      </c>
      <c r="H20" s="11">
        <f t="shared" si="1"/>
        <v>13402777</v>
      </c>
    </row>
    <row r="21" spans="1:8" s="4" customFormat="1" ht="12" customHeight="1">
      <c r="A21" s="13"/>
      <c r="B21" s="14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s="4" customFormat="1" ht="12" customHeight="1">
      <c r="A22" s="13"/>
      <c r="B22" s="14" t="s">
        <v>25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s="4" customFormat="1" ht="12" customHeight="1">
      <c r="A23" s="13"/>
      <c r="B23" s="14" t="s">
        <v>26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s="4" customFormat="1" ht="12" customHeight="1">
      <c r="A24" s="13"/>
      <c r="B24" s="14" t="s">
        <v>27</v>
      </c>
      <c r="C24" s="16">
        <f>49619692+10000000</f>
        <v>59619692</v>
      </c>
      <c r="D24" s="16">
        <f>660000+1717803</f>
        <v>2377803</v>
      </c>
      <c r="E24" s="16">
        <f>660000+51337495+10000000</f>
        <v>61997495</v>
      </c>
      <c r="F24" s="16">
        <v>48594718</v>
      </c>
      <c r="G24" s="16">
        <v>43066237</v>
      </c>
      <c r="H24" s="16">
        <f>660000+2742777+10000000</f>
        <v>13402777</v>
      </c>
    </row>
    <row r="25" spans="1:8" s="4" customFormat="1" ht="12" customHeight="1">
      <c r="A25" s="13"/>
      <c r="B25" s="14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4" customFormat="1" ht="12" customHeight="1">
      <c r="A26" s="13"/>
      <c r="B26" s="14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s="4" customFormat="1" ht="12" customHeight="1">
      <c r="A27" s="13"/>
      <c r="B27" s="14" t="s">
        <v>30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s="4" customFormat="1" ht="12" customHeight="1">
      <c r="A28" s="25" t="s">
        <v>14</v>
      </c>
      <c r="B28" s="26"/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s="4" customFormat="1" ht="12" customHeight="1">
      <c r="A29" s="13"/>
      <c r="B29" s="14" t="s">
        <v>31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s="4" customFormat="1" ht="12" customHeight="1">
      <c r="A30" s="13"/>
      <c r="B30" s="14" t="s">
        <v>32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 s="4" customFormat="1" ht="12" customHeight="1">
      <c r="A31" s="13"/>
      <c r="B31" s="14" t="s">
        <v>33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1:8" s="4" customFormat="1" ht="12" customHeight="1">
      <c r="A32" s="13"/>
      <c r="B32" s="14" t="s">
        <v>34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s="4" customFormat="1" ht="12" customHeight="1">
      <c r="A33" s="13"/>
      <c r="B33" s="14" t="s">
        <v>35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s="4" customFormat="1" ht="12" customHeight="1">
      <c r="A34" s="13"/>
      <c r="B34" s="14" t="s">
        <v>36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s="4" customFormat="1" ht="12" customHeight="1">
      <c r="A35" s="13"/>
      <c r="B35" s="14" t="s">
        <v>37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s="4" customFormat="1" ht="12" customHeight="1">
      <c r="A36" s="13"/>
      <c r="B36" s="14" t="s">
        <v>38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s="4" customFormat="1" ht="12" customHeight="1">
      <c r="A37" s="13"/>
      <c r="B37" s="14" t="s">
        <v>39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s="4" customFormat="1" ht="12" customHeight="1">
      <c r="A38" s="25" t="s">
        <v>15</v>
      </c>
      <c r="B38" s="26"/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s="4" customFormat="1" ht="12" customHeight="1">
      <c r="A39" s="13"/>
      <c r="B39" s="14" t="s">
        <v>40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s="4" customFormat="1" ht="12" customHeight="1">
      <c r="A40" s="13"/>
      <c r="B40" s="14" t="s">
        <v>41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s="4" customFormat="1" ht="12" customHeight="1">
      <c r="A41" s="13"/>
      <c r="B41" s="14" t="s">
        <v>42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s="4" customFormat="1" ht="12" customHeight="1">
      <c r="A42" s="13"/>
      <c r="B42" s="14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s="5" customFormat="1" ht="13.5" customHeight="1">
      <c r="A43" s="13"/>
      <c r="B43" s="14"/>
      <c r="C43" s="16"/>
      <c r="D43" s="16"/>
      <c r="E43" s="16"/>
      <c r="F43" s="16"/>
      <c r="G43" s="16"/>
      <c r="H43" s="16"/>
    </row>
    <row r="44" spans="1:8" s="5" customFormat="1" ht="13.5" customHeight="1">
      <c r="A44" s="17"/>
      <c r="B44" s="18" t="s">
        <v>47</v>
      </c>
      <c r="C44" s="19">
        <f aca="true" t="shared" si="2" ref="C44:H44">+C10</f>
        <v>59619692</v>
      </c>
      <c r="D44" s="19">
        <f t="shared" si="2"/>
        <v>2377803</v>
      </c>
      <c r="E44" s="19">
        <f t="shared" si="2"/>
        <v>61997495</v>
      </c>
      <c r="F44" s="19">
        <f t="shared" si="2"/>
        <v>48594718</v>
      </c>
      <c r="G44" s="19">
        <f t="shared" si="2"/>
        <v>43066237</v>
      </c>
      <c r="H44" s="19">
        <f t="shared" si="2"/>
        <v>13402777</v>
      </c>
    </row>
    <row r="45" spans="1:8" ht="15">
      <c r="A45" s="17"/>
      <c r="B45" s="18" t="s">
        <v>48</v>
      </c>
      <c r="C45" s="19">
        <f>+'EAPED CF'!C10+'EAPED CF (2)'!C10</f>
        <v>71223956</v>
      </c>
      <c r="D45" s="19">
        <f>+'EAPED CF'!D10+'EAPED CF (2)'!D10</f>
        <v>3721034</v>
      </c>
      <c r="E45" s="19">
        <f>+'EAPED CF'!E10+'EAPED CF (2)'!E10</f>
        <v>74944990</v>
      </c>
      <c r="F45" s="19">
        <f>+'EAPED CF'!F10+'EAPED CF (2)'!F10</f>
        <v>59420724</v>
      </c>
      <c r="G45" s="19">
        <f>+'EAPED CF'!G10+'EAPED CF (2)'!G10</f>
        <v>53759563</v>
      </c>
      <c r="H45" s="19">
        <f>+'EAPED CF'!H10+'EAPED CF (2)'!H10</f>
        <v>15524267</v>
      </c>
    </row>
    <row r="46" spans="1:8" ht="15">
      <c r="A46" s="9"/>
      <c r="B46" s="7"/>
      <c r="C46" s="10"/>
      <c r="D46" s="10"/>
      <c r="E46" s="10"/>
      <c r="F46" s="10"/>
      <c r="G46" s="10"/>
      <c r="H46" s="10"/>
    </row>
    <row r="47" spans="3:8" ht="15">
      <c r="C47" s="3"/>
      <c r="D47" s="3"/>
      <c r="E47" s="3"/>
      <c r="F47" s="3"/>
      <c r="G47" s="3"/>
      <c r="H47" s="3"/>
    </row>
    <row r="50" spans="1:8" s="1" customFormat="1" ht="15">
      <c r="A50" s="6"/>
      <c r="B50" s="2"/>
      <c r="C50" s="2"/>
      <c r="D50" s="2"/>
      <c r="E50" s="2"/>
      <c r="F50" s="2"/>
      <c r="G50" s="2"/>
      <c r="H50" s="2"/>
    </row>
    <row r="51" spans="3:8" ht="15">
      <c r="C51" s="3"/>
      <c r="D51" s="3"/>
      <c r="E51" s="3"/>
      <c r="F51" s="3"/>
      <c r="G51" s="3"/>
      <c r="H51" s="3"/>
    </row>
  </sheetData>
  <sheetProtection/>
  <mergeCells count="14">
    <mergeCell ref="A11:B11"/>
    <mergeCell ref="A20:B20"/>
    <mergeCell ref="A28:B28"/>
    <mergeCell ref="A38:B38"/>
    <mergeCell ref="A10:B10"/>
    <mergeCell ref="A1:H1"/>
    <mergeCell ref="A3:H3"/>
    <mergeCell ref="A4:H4"/>
    <mergeCell ref="A7:B9"/>
    <mergeCell ref="C7:G7"/>
    <mergeCell ref="H7:H8"/>
    <mergeCell ref="A5:H5"/>
    <mergeCell ref="A6:H6"/>
    <mergeCell ref="A2:H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84" r:id="rId2"/>
  <headerFooter>
    <oddFooter>&amp;R&amp;8LDF /6.&amp;P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2023-07-14T18:29:28Z</cp:lastPrinted>
  <dcterms:created xsi:type="dcterms:W3CDTF">2016-12-07T14:14:18Z</dcterms:created>
  <dcterms:modified xsi:type="dcterms:W3CDTF">2023-07-18T17:45:18Z</dcterms:modified>
  <cp:category/>
  <cp:version/>
  <cp:contentType/>
  <cp:contentStatus/>
</cp:coreProperties>
</file>